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rekes.Eszter\Desktop\Eszter\honlap\február\"/>
    </mc:Choice>
  </mc:AlternateContent>
  <bookViews>
    <workbookView xWindow="0" yWindow="0" windowWidth="28800" windowHeight="11700"/>
  </bookViews>
  <sheets>
    <sheet name="Összegzett értékelés" sheetId="1" r:id="rId1"/>
    <sheet name="Oktatási és előadói " sheetId="2" r:id="rId2"/>
    <sheet name="Publikációs és szakmai alkotói" sheetId="3" r:id="rId3"/>
    <sheet name="Tudományos és szakmai közéleti" sheetId="5" r:id="rId4"/>
  </sheets>
  <definedNames>
    <definedName name="_xlnm.Print_Area" localSheetId="0">'Összegzett értékelés'!$A$1:$C$10</definedName>
    <definedName name="_xlnm.Print_Area" localSheetId="3">'Tudományos és szakmai közéleti'!$A$1:$C$37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5" l="1"/>
  <c r="C33" i="2"/>
  <c r="D7" i="1" l="1"/>
  <c r="D3" i="1"/>
  <c r="D5" i="1"/>
  <c r="C17" i="3"/>
  <c r="C9" i="1"/>
  <c r="A10" i="1" l="1"/>
</calcChain>
</file>

<file path=xl/sharedStrings.xml><?xml version="1.0" encoding="utf-8"?>
<sst xmlns="http://schemas.openxmlformats.org/spreadsheetml/2006/main" count="120" uniqueCount="91">
  <si>
    <t>Értékelési tényezők</t>
  </si>
  <si>
    <t>pontszám</t>
  </si>
  <si>
    <t>Tantárgy, szakirány, szakfelelősség</t>
  </si>
  <si>
    <t>1.</t>
  </si>
  <si>
    <t>2.</t>
  </si>
  <si>
    <t>4.</t>
  </si>
  <si>
    <t>Szakdolgozat, diplomamunka</t>
  </si>
  <si>
    <t>Tanóratartás</t>
  </si>
  <si>
    <t xml:space="preserve">Tanóratartás a PhD képzésben </t>
  </si>
  <si>
    <t>Összesen max. 15 pont</t>
  </si>
  <si>
    <t>TDK munka</t>
  </si>
  <si>
    <t>6.</t>
  </si>
  <si>
    <t>PhD témavezetés</t>
  </si>
  <si>
    <t>Összpontszám:</t>
  </si>
  <si>
    <t>Publikáció típusa</t>
  </si>
  <si>
    <t>Könyv, könyvfejezet</t>
  </si>
  <si>
    <t>Szabadalom, újítás</t>
  </si>
  <si>
    <t>3.</t>
  </si>
  <si>
    <t>5.</t>
  </si>
  <si>
    <t>7.</t>
  </si>
  <si>
    <t>Elfogadott kutatás-fejlesztési pályázatok, elnyert kutatási források</t>
  </si>
  <si>
    <t>Tudományos és szakmai testületi tagság</t>
  </si>
  <si>
    <t>Tud. konferencia, tanácskozás szervezése</t>
  </si>
  <si>
    <t>Tud. kiadvány szerkesztőbizottsági tagság</t>
  </si>
  <si>
    <t>Részvétel tud. eljárásban</t>
  </si>
  <si>
    <t>Összesen max. 30 pont</t>
  </si>
  <si>
    <t>Összesen max. 10 pont</t>
  </si>
  <si>
    <t>Képzésfejlesztés a felsőoktatás korszerűsítésében</t>
  </si>
  <si>
    <t>Tud. szakmai kitüntetések, díjak, ösztöndíjak</t>
  </si>
  <si>
    <t>Tud. szakmai interjú országos médiában, sajtóban
(max. 10 pont)</t>
  </si>
  <si>
    <t>Összegzett értékelés</t>
  </si>
  <si>
    <t>Tevékenység</t>
  </si>
  <si>
    <t>Oktatási tevékenység</t>
  </si>
  <si>
    <t>Publikációs tevékenység</t>
  </si>
  <si>
    <t>Összesen max. 100 pont</t>
  </si>
  <si>
    <t>1. Oktatási és előadói tevékenység</t>
  </si>
  <si>
    <t xml:space="preserve">Értékelési tényezők </t>
  </si>
  <si>
    <t>Összpontszám (összesen max. 100 pont):</t>
  </si>
  <si>
    <t xml:space="preserve">Folyóiratcikk </t>
  </si>
  <si>
    <t>2. Publikációs és szakmai alkotói tevékenység</t>
  </si>
  <si>
    <t xml:space="preserve">4. </t>
  </si>
  <si>
    <t xml:space="preserve">7. </t>
  </si>
  <si>
    <t>- szabadalom, újítás</t>
  </si>
  <si>
    <t>- technológiafejlesztés</t>
  </si>
  <si>
    <t>Összesen max. 65 pont</t>
  </si>
  <si>
    <t>Idegen nyelvű előadói képesség</t>
  </si>
  <si>
    <t>8.</t>
  </si>
  <si>
    <t>Összesen max. 5 pont</t>
  </si>
  <si>
    <t>Olimpkonok felkészítése</t>
  </si>
  <si>
    <t>Olimpiai I-III.helyezettek felkészítése 5 pont/sportoló</t>
  </si>
  <si>
    <t>Elnyert források 10 pont/elnyert pályázat</t>
  </si>
  <si>
    <t>3. Tudományos és szakmai közéleti tevékenység</t>
  </si>
  <si>
    <t>Összesen maximum 35 pont</t>
  </si>
  <si>
    <t>Olimpikon (nem helyezett) 1 pont/sportoló</t>
  </si>
  <si>
    <t xml:space="preserve"> - tantárgy 3 pont/tantárgy</t>
  </si>
  <si>
    <t xml:space="preserve"> - szakirány 5 pont/szakirány</t>
  </si>
  <si>
    <t xml:space="preserve"> - szak 10 pont/szak</t>
  </si>
  <si>
    <t>- új tantárgy 2 pont/tantárgy</t>
  </si>
  <si>
    <t>- új szakirány vagy szak 5 pont/szak(irány)</t>
  </si>
  <si>
    <t>Meghívott előadó külföldi felsőoktatási intézményben 5 pont/intézmény</t>
  </si>
  <si>
    <t xml:space="preserve"> - konzulens 2 pont/hallgató</t>
  </si>
  <si>
    <t xml:space="preserve"> - bíráló 1 pont/hallgató</t>
  </si>
  <si>
    <t>Tantárgy 2 pont/tantárgy</t>
  </si>
  <si>
    <t xml:space="preserve"> - OTDK I-III. hely témavezetése 3 pont/pályamű</t>
  </si>
  <si>
    <t xml:space="preserve"> - ITDK I-III. hely témavezetése 2 pont/pályamű</t>
  </si>
  <si>
    <t xml:space="preserve"> - témaveztő, konzulens 1 pont/pályamű</t>
  </si>
  <si>
    <t xml:space="preserve"> - bíráló, zsűri 1 pont/konferencia</t>
  </si>
  <si>
    <t xml:space="preserve"> - doktorandusz 3 pont/hallgató</t>
  </si>
  <si>
    <t xml:space="preserve"> - fokozatot szerzett doktorandusz 5 pont/hallgató</t>
  </si>
  <si>
    <t xml:space="preserve"> - könyv, könyvszerkesztés  - 5 pont/könyv</t>
  </si>
  <si>
    <t xml:space="preserve"> - tudományos könyvfejezet, szerkesztett könyvben cikk - 3 pont/cikk - max. 9 pont</t>
  </si>
  <si>
    <t xml:space="preserve"> - felsőoktatási tankönyv, jegyzet - 2 pont/tankönyv - max. 6 pont</t>
  </si>
  <si>
    <t xml:space="preserve"> - külföldi folyóiratban, idegen nyelven - 5 pont/cikk</t>
  </si>
  <si>
    <t xml:space="preserve"> - M.o.-on megjelenő folyóiratban, idegen nyelven  - 3 pont/cikk - max. 15 pont</t>
  </si>
  <si>
    <t xml:space="preserve"> - magyar nyelven - 2,5 pont/cikk - max. 10 pont</t>
  </si>
  <si>
    <t>- országos tud. társasági és más tud. testületi  tagság - 1 pont/tagság - max. 5 pont</t>
  </si>
  <si>
    <t>- országos tud. társasági és más tud. testületi tisztség  - 3 pont/tisztség - max. 10 pont</t>
  </si>
  <si>
    <t>- intézményi, kari tud. testületi tagság - 1 pont/tagság - max. 5 pont</t>
  </si>
  <si>
    <t>- intézményi, kari tud. testületi tisztség - 1 pont/tisztség - max. 5 pont</t>
  </si>
  <si>
    <t xml:space="preserve">- szervezőbizottság vezetése - 2 pont/rendezvény </t>
  </si>
  <si>
    <t>- szervezőbizottsági tagság  - 1 pont/rendezvény - max. 5 pont</t>
  </si>
  <si>
    <t>- külföldi tudományos folyóirat - 3 pont/tagság</t>
  </si>
  <si>
    <t>- magyar tudományos folyóirat - 2 pont/tagság</t>
  </si>
  <si>
    <t>- opponens - 3 pont/eljárás</t>
  </si>
  <si>
    <t>- bíráló bizottsági elnök - 2 pont/eljárás</t>
  </si>
  <si>
    <t>- bíráló bizottsági titkár, tag - 1 pont/eljárás</t>
  </si>
  <si>
    <t>- szigorlati bizottsági elnök, tag - 1 pont/eljárás</t>
  </si>
  <si>
    <t>kitüntetések, díjak 2 pont/díj</t>
  </si>
  <si>
    <t>szakmai interjú 1 pont/interjú</t>
  </si>
  <si>
    <t>Összesen max. 25 pont</t>
  </si>
  <si>
    <t>Tudományos és szakmai közéleti tevékenység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</si>
</sst>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/>
    <xf numFmtId="0" fontId="1" fillId="0" borderId="11" xfId="0" applyFont="1" applyBorder="1" applyAlignment="1" applyProtection="1">
      <alignment horizontal="center" vertical="top"/>
    </xf>
    <xf numFmtId="0" fontId="1" fillId="0" borderId="12" xfId="0" applyFont="1" applyBorder="1" applyAlignment="1" applyProtection="1">
      <alignment horizontal="center" vertical="top"/>
    </xf>
    <xf numFmtId="0" fontId="1" fillId="0" borderId="13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center"/>
    </xf>
    <xf numFmtId="0" fontId="2" fillId="0" borderId="5" xfId="0" quotePrefix="1" applyFont="1" applyBorder="1" applyAlignment="1" applyProtection="1">
      <alignment vertical="top"/>
    </xf>
    <xf numFmtId="0" fontId="0" fillId="0" borderId="11" xfId="0" applyBorder="1"/>
    <xf numFmtId="0" fontId="6" fillId="0" borderId="12" xfId="0" applyFont="1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/>
    <xf numFmtId="0" fontId="12" fillId="0" borderId="5" xfId="0" quotePrefix="1" applyFont="1" applyBorder="1" applyAlignment="1" applyProtection="1">
      <alignment vertical="top"/>
    </xf>
    <xf numFmtId="0" fontId="13" fillId="0" borderId="5" xfId="0" applyFont="1" applyBorder="1" applyAlignment="1" applyProtection="1">
      <alignment vertical="top"/>
    </xf>
    <xf numFmtId="0" fontId="13" fillId="0" borderId="11" xfId="0" quotePrefix="1" applyFont="1" applyBorder="1" applyAlignment="1" applyProtection="1">
      <alignment vertical="top"/>
    </xf>
    <xf numFmtId="0" fontId="13" fillId="0" borderId="11" xfId="0" applyFont="1" applyBorder="1" applyAlignment="1" applyProtection="1">
      <alignment vertical="top" wrapText="1"/>
    </xf>
    <xf numFmtId="0" fontId="2" fillId="0" borderId="12" xfId="0" quotePrefix="1" applyFont="1" applyBorder="1" applyAlignment="1" applyProtection="1">
      <alignment vertical="top"/>
    </xf>
    <xf numFmtId="0" fontId="13" fillId="0" borderId="4" xfId="0" applyFont="1" applyBorder="1"/>
    <xf numFmtId="0" fontId="13" fillId="0" borderId="11" xfId="0" applyFont="1" applyBorder="1" applyAlignment="1" applyProtection="1">
      <alignment vertical="top"/>
    </xf>
    <xf numFmtId="0" fontId="12" fillId="0" borderId="13" xfId="0" quotePrefix="1" applyFont="1" applyBorder="1" applyAlignment="1" applyProtection="1">
      <alignment vertical="top"/>
    </xf>
    <xf numFmtId="0" fontId="2" fillId="0" borderId="12" xfId="0" quotePrefix="1" applyFont="1" applyBorder="1" applyAlignment="1" applyProtection="1">
      <alignment vertical="top" wrapText="1"/>
    </xf>
    <xf numFmtId="0" fontId="2" fillId="0" borderId="12" xfId="0" applyFont="1" applyBorder="1" applyAlignment="1" applyProtection="1">
      <alignment vertical="top" wrapText="1"/>
    </xf>
    <xf numFmtId="0" fontId="1" fillId="0" borderId="0" xfId="0" applyFont="1"/>
    <xf numFmtId="0" fontId="1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3" fillId="0" borderId="3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/>
    <xf numFmtId="0" fontId="2" fillId="0" borderId="0" xfId="0" applyFont="1" applyBorder="1"/>
    <xf numFmtId="0" fontId="1" fillId="0" borderId="13" xfId="0" applyFont="1" applyBorder="1" applyAlignment="1">
      <alignment horizontal="center" vertical="top"/>
    </xf>
    <xf numFmtId="0" fontId="12" fillId="0" borderId="7" xfId="0" applyFont="1" applyBorder="1"/>
    <xf numFmtId="0" fontId="2" fillId="0" borderId="0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3" fillId="0" borderId="3" xfId="0" applyFont="1" applyBorder="1"/>
    <xf numFmtId="0" fontId="12" fillId="0" borderId="13" xfId="0" applyFont="1" applyBorder="1"/>
    <xf numFmtId="0" fontId="1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/>
    </xf>
    <xf numFmtId="0" fontId="2" fillId="0" borderId="0" xfId="0" applyFont="1" applyFill="1" applyBorder="1"/>
    <xf numFmtId="0" fontId="1" fillId="0" borderId="13" xfId="0" applyFont="1" applyFill="1" applyBorder="1" applyAlignment="1">
      <alignment horizontal="center" vertical="top"/>
    </xf>
    <xf numFmtId="0" fontId="13" fillId="0" borderId="3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7" fillId="0" borderId="13" xfId="0" applyFont="1" applyBorder="1" applyAlignment="1">
      <alignment horizontal="center" vertical="center"/>
    </xf>
    <xf numFmtId="0" fontId="12" fillId="0" borderId="13" xfId="0" quotePrefix="1" applyFont="1" applyBorder="1" applyAlignment="1" applyProtection="1">
      <alignment vertical="top" wrapText="1"/>
    </xf>
    <xf numFmtId="0" fontId="12" fillId="0" borderId="13" xfId="0" applyFont="1" applyBorder="1" applyAlignment="1" applyProtection="1">
      <alignment vertical="top" wrapText="1"/>
    </xf>
    <xf numFmtId="0" fontId="12" fillId="0" borderId="12" xfId="0" quotePrefix="1" applyFont="1" applyBorder="1" applyAlignment="1" applyProtection="1">
      <alignment vertical="top"/>
    </xf>
    <xf numFmtId="0" fontId="2" fillId="0" borderId="0" xfId="0" applyFont="1"/>
    <xf numFmtId="0" fontId="12" fillId="0" borderId="0" xfId="0" applyFont="1"/>
    <xf numFmtId="0" fontId="1" fillId="0" borderId="0" xfId="0" applyFont="1" applyBorder="1" applyAlignment="1" applyProtection="1">
      <alignment horizontal="center" vertical="top"/>
    </xf>
    <xf numFmtId="0" fontId="1" fillId="0" borderId="11" xfId="0" applyFont="1" applyBorder="1"/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tabSelected="1" view="pageBreakPreview" zoomScale="60" zoomScaleNormal="100" workbookViewId="0">
      <selection activeCell="B7" sqref="B7"/>
    </sheetView>
  </sheetViews>
  <sheetFormatPr defaultRowHeight="15" x14ac:dyDescent="0.25"/>
  <cols>
    <col min="1" max="1" width="5.7109375" customWidth="1"/>
    <col min="2" max="2" width="60.7109375" customWidth="1"/>
    <col min="3" max="3" width="12.7109375" customWidth="1"/>
    <col min="4" max="4" width="9.140625" style="13" customWidth="1"/>
  </cols>
  <sheetData>
    <row r="1" spans="1:39" ht="30" customHeight="1" x14ac:dyDescent="0.25">
      <c r="A1" s="64" t="s">
        <v>30</v>
      </c>
      <c r="B1" s="65"/>
      <c r="C1" s="66"/>
      <c r="D1" s="1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0" customHeight="1" x14ac:dyDescent="0.25">
      <c r="A2" s="67" t="s">
        <v>31</v>
      </c>
      <c r="B2" s="68"/>
      <c r="C2" s="12" t="s">
        <v>1</v>
      </c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5">
      <c r="A3" s="9" t="s">
        <v>3</v>
      </c>
      <c r="B3" s="7" t="s">
        <v>32</v>
      </c>
      <c r="C3" s="69"/>
      <c r="D3" s="58">
        <f>IF(C3&lt;50,-100,C3)</f>
        <v>-100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x14ac:dyDescent="0.25">
      <c r="A4" s="10"/>
      <c r="B4" s="8" t="s">
        <v>34</v>
      </c>
      <c r="C4" s="70"/>
      <c r="D4" s="5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5">
      <c r="A5" s="9" t="s">
        <v>4</v>
      </c>
      <c r="B5" s="7" t="s">
        <v>33</v>
      </c>
      <c r="C5" s="69"/>
      <c r="D5" s="58">
        <f>IF(C5&lt;50,-100,C5)</f>
        <v>-100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x14ac:dyDescent="0.25">
      <c r="A6" s="10"/>
      <c r="B6" s="8" t="s">
        <v>34</v>
      </c>
      <c r="C6" s="70"/>
      <c r="D6" s="5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25">
      <c r="A7" s="9" t="s">
        <v>17</v>
      </c>
      <c r="B7" s="56" t="s">
        <v>90</v>
      </c>
      <c r="C7" s="69"/>
      <c r="D7" s="57">
        <f>IF(C7&lt;32.5,-100,C7)</f>
        <v>-100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25">
      <c r="A8" s="10"/>
      <c r="B8" s="8" t="s">
        <v>34</v>
      </c>
      <c r="C8" s="70"/>
      <c r="D8" s="5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30" customHeight="1" x14ac:dyDescent="0.25">
      <c r="A9" s="59" t="s">
        <v>13</v>
      </c>
      <c r="B9" s="60"/>
      <c r="C9" s="11">
        <f>C3+C5+C7</f>
        <v>0</v>
      </c>
      <c r="D9" s="1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30" customHeight="1" x14ac:dyDescent="0.25">
      <c r="A10" s="61" t="str">
        <f>IF(64.1667&gt;=AVERAGE(D3:D8),"A minimumkövetelményeknek nem felel meg","A minimumkövetelményeknek megfelel")</f>
        <v>A minimumkövetelményeknek nem felel meg</v>
      </c>
      <c r="B10" s="62"/>
      <c r="C10" s="63"/>
      <c r="D10" s="1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25">
      <c r="D11" s="1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x14ac:dyDescent="0.25">
      <c r="D12" s="1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25">
      <c r="D13" s="1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25">
      <c r="D14" s="1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25">
      <c r="D15" s="1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25">
      <c r="D16" s="1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4:39" x14ac:dyDescent="0.25">
      <c r="D17" s="1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4:39" x14ac:dyDescent="0.25">
      <c r="D18" s="1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4:39" x14ac:dyDescent="0.25">
      <c r="D19" s="1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4:39" x14ac:dyDescent="0.25">
      <c r="D20" s="1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4:39" x14ac:dyDescent="0.25">
      <c r="D21" s="1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4:39" x14ac:dyDescent="0.25">
      <c r="D22" s="1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4:39" x14ac:dyDescent="0.25">
      <c r="D23" s="1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4:39" x14ac:dyDescent="0.25">
      <c r="D24" s="1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4:39" x14ac:dyDescent="0.25">
      <c r="D25" s="1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4:39" x14ac:dyDescent="0.25">
      <c r="D26" s="1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4:39" x14ac:dyDescent="0.25">
      <c r="D27" s="1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4:39" x14ac:dyDescent="0.25">
      <c r="D28" s="1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4:39" x14ac:dyDescent="0.25">
      <c r="D29" s="1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4:39" x14ac:dyDescent="0.25">
      <c r="D30" s="1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4:39" x14ac:dyDescent="0.25">
      <c r="D31" s="1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4:39" x14ac:dyDescent="0.25">
      <c r="D32" s="1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4:39" x14ac:dyDescent="0.25">
      <c r="D33" s="1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4:39" x14ac:dyDescent="0.25">
      <c r="D34" s="1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4:39" x14ac:dyDescent="0.25">
      <c r="D35" s="1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4:39" x14ac:dyDescent="0.25">
      <c r="D36" s="1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4:39" x14ac:dyDescent="0.25">
      <c r="D37" s="1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4:39" x14ac:dyDescent="0.25">
      <c r="D38" s="1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4:39" x14ac:dyDescent="0.25">
      <c r="D39" s="1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4:39" x14ac:dyDescent="0.25">
      <c r="D40" s="1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4:39" x14ac:dyDescent="0.25">
      <c r="D41" s="1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4:39" x14ac:dyDescent="0.25">
      <c r="D42" s="1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4:39" x14ac:dyDescent="0.25">
      <c r="D43" s="1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4:39" x14ac:dyDescent="0.25">
      <c r="D44" s="1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4:39" x14ac:dyDescent="0.25">
      <c r="D45" s="1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4:39" x14ac:dyDescent="0.25">
      <c r="D46" s="1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</sheetData>
  <mergeCells count="10">
    <mergeCell ref="A1:C1"/>
    <mergeCell ref="A2:B2"/>
    <mergeCell ref="C7:C8"/>
    <mergeCell ref="C5:C6"/>
    <mergeCell ref="C3:C4"/>
    <mergeCell ref="D7:D8"/>
    <mergeCell ref="D5:D6"/>
    <mergeCell ref="D3:D4"/>
    <mergeCell ref="A9:B9"/>
    <mergeCell ref="A10:C10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60" zoomScaleNormal="100" workbookViewId="0">
      <selection activeCell="C33" sqref="C33"/>
    </sheetView>
  </sheetViews>
  <sheetFormatPr defaultRowHeight="15" x14ac:dyDescent="0.25"/>
  <cols>
    <col min="1" max="1" width="5.7109375" style="39" customWidth="1"/>
    <col min="2" max="2" width="66.140625" style="25" bestFit="1" customWidth="1"/>
    <col min="3" max="3" width="12.7109375" style="40" customWidth="1"/>
    <col min="4" max="16384" width="9.140625" style="25"/>
  </cols>
  <sheetData>
    <row r="1" spans="1:3" ht="30" customHeight="1" x14ac:dyDescent="0.25">
      <c r="A1" s="76" t="s">
        <v>35</v>
      </c>
      <c r="B1" s="77"/>
      <c r="C1" s="78"/>
    </row>
    <row r="2" spans="1:3" ht="30" customHeight="1" x14ac:dyDescent="0.25">
      <c r="A2" s="79" t="s">
        <v>36</v>
      </c>
      <c r="B2" s="80"/>
      <c r="C2" s="26" t="s">
        <v>1</v>
      </c>
    </row>
    <row r="3" spans="1:3" ht="15" customHeight="1" x14ac:dyDescent="0.25">
      <c r="A3" s="27" t="s">
        <v>3</v>
      </c>
      <c r="B3" s="28" t="s">
        <v>7</v>
      </c>
      <c r="C3" s="71">
        <v>35</v>
      </c>
    </row>
    <row r="4" spans="1:3" ht="15" customHeight="1" x14ac:dyDescent="0.25">
      <c r="A4" s="29"/>
      <c r="B4" s="30" t="s">
        <v>2</v>
      </c>
      <c r="C4" s="72"/>
    </row>
    <row r="5" spans="1:3" ht="15" customHeight="1" x14ac:dyDescent="0.25">
      <c r="A5" s="29"/>
      <c r="B5" s="31" t="s">
        <v>54</v>
      </c>
      <c r="C5" s="72"/>
    </row>
    <row r="6" spans="1:3" ht="15" customHeight="1" x14ac:dyDescent="0.25">
      <c r="A6" s="29"/>
      <c r="B6" s="31" t="s">
        <v>55</v>
      </c>
      <c r="C6" s="72"/>
    </row>
    <row r="7" spans="1:3" ht="15" customHeight="1" x14ac:dyDescent="0.25">
      <c r="A7" s="29"/>
      <c r="B7" s="31" t="s">
        <v>56</v>
      </c>
      <c r="C7" s="72"/>
    </row>
    <row r="8" spans="1:3" ht="15" customHeight="1" x14ac:dyDescent="0.25">
      <c r="A8" s="32"/>
      <c r="B8" s="33" t="s">
        <v>52</v>
      </c>
      <c r="C8" s="73"/>
    </row>
    <row r="9" spans="1:3" ht="15" customHeight="1" x14ac:dyDescent="0.25">
      <c r="A9" s="3" t="s">
        <v>4</v>
      </c>
      <c r="B9" s="16" t="s">
        <v>27</v>
      </c>
      <c r="C9" s="71">
        <v>10</v>
      </c>
    </row>
    <row r="10" spans="1:3" ht="15" customHeight="1" x14ac:dyDescent="0.25">
      <c r="A10" s="3"/>
      <c r="B10" s="6" t="s">
        <v>57</v>
      </c>
      <c r="C10" s="72"/>
    </row>
    <row r="11" spans="1:3" ht="15" customHeight="1" x14ac:dyDescent="0.25">
      <c r="A11" s="3"/>
      <c r="B11" s="6" t="s">
        <v>58</v>
      </c>
      <c r="C11" s="72"/>
    </row>
    <row r="12" spans="1:3" ht="15" customHeight="1" x14ac:dyDescent="0.25">
      <c r="A12" s="4"/>
      <c r="B12" s="15" t="s">
        <v>26</v>
      </c>
      <c r="C12" s="73"/>
    </row>
    <row r="13" spans="1:3" ht="15" customHeight="1" x14ac:dyDescent="0.25">
      <c r="A13" s="81" t="s">
        <v>17</v>
      </c>
      <c r="B13" s="17" t="s">
        <v>45</v>
      </c>
      <c r="C13" s="71">
        <v>10</v>
      </c>
    </row>
    <row r="14" spans="1:3" ht="15" customHeight="1" x14ac:dyDescent="0.25">
      <c r="A14" s="82"/>
      <c r="B14" s="34" t="s">
        <v>59</v>
      </c>
      <c r="C14" s="72"/>
    </row>
    <row r="15" spans="1:3" ht="15" customHeight="1" x14ac:dyDescent="0.25">
      <c r="A15" s="83"/>
      <c r="B15" s="35" t="s">
        <v>26</v>
      </c>
      <c r="C15" s="73"/>
    </row>
    <row r="16" spans="1:3" ht="15" customHeight="1" x14ac:dyDescent="0.25">
      <c r="A16" s="27" t="s">
        <v>5</v>
      </c>
      <c r="B16" s="28" t="s">
        <v>6</v>
      </c>
      <c r="C16" s="71">
        <v>15</v>
      </c>
    </row>
    <row r="17" spans="1:4" ht="15" customHeight="1" x14ac:dyDescent="0.25">
      <c r="A17" s="29"/>
      <c r="B17" s="31" t="s">
        <v>60</v>
      </c>
      <c r="C17" s="72"/>
    </row>
    <row r="18" spans="1:4" ht="15" customHeight="1" x14ac:dyDescent="0.25">
      <c r="A18" s="29"/>
      <c r="B18" s="31" t="s">
        <v>61</v>
      </c>
      <c r="C18" s="72"/>
    </row>
    <row r="19" spans="1:4" ht="15" customHeight="1" x14ac:dyDescent="0.25">
      <c r="A19" s="32"/>
      <c r="B19" s="33" t="s">
        <v>9</v>
      </c>
      <c r="C19" s="73"/>
    </row>
    <row r="20" spans="1:4" ht="15" customHeight="1" x14ac:dyDescent="0.25">
      <c r="A20" s="27" t="s">
        <v>18</v>
      </c>
      <c r="B20" s="36" t="s">
        <v>8</v>
      </c>
      <c r="C20" s="71">
        <v>5</v>
      </c>
    </row>
    <row r="21" spans="1:4" ht="15" customHeight="1" x14ac:dyDescent="0.25">
      <c r="A21" s="29"/>
      <c r="B21" s="31" t="s">
        <v>62</v>
      </c>
      <c r="C21" s="72"/>
    </row>
    <row r="22" spans="1:4" ht="15" customHeight="1" x14ac:dyDescent="0.25">
      <c r="A22" s="32"/>
      <c r="B22" s="33" t="s">
        <v>47</v>
      </c>
      <c r="C22" s="73"/>
    </row>
    <row r="23" spans="1:4" ht="15" customHeight="1" x14ac:dyDescent="0.25">
      <c r="A23" s="27" t="s">
        <v>11</v>
      </c>
      <c r="B23" s="36" t="s">
        <v>10</v>
      </c>
      <c r="C23" s="71">
        <v>10</v>
      </c>
      <c r="D23" s="30"/>
    </row>
    <row r="24" spans="1:4" ht="15" customHeight="1" x14ac:dyDescent="0.25">
      <c r="A24" s="29"/>
      <c r="B24" s="31" t="s">
        <v>63</v>
      </c>
      <c r="C24" s="72"/>
    </row>
    <row r="25" spans="1:4" ht="15" customHeight="1" x14ac:dyDescent="0.25">
      <c r="A25" s="29"/>
      <c r="B25" s="31" t="s">
        <v>64</v>
      </c>
      <c r="C25" s="72"/>
    </row>
    <row r="26" spans="1:4" ht="15" customHeight="1" x14ac:dyDescent="0.25">
      <c r="A26" s="29"/>
      <c r="B26" s="31" t="s">
        <v>65</v>
      </c>
      <c r="C26" s="72"/>
    </row>
    <row r="27" spans="1:4" ht="15" customHeight="1" x14ac:dyDescent="0.25">
      <c r="A27" s="29"/>
      <c r="B27" s="31" t="s">
        <v>66</v>
      </c>
      <c r="C27" s="72"/>
    </row>
    <row r="28" spans="1:4" ht="15" customHeight="1" x14ac:dyDescent="0.25">
      <c r="A28" s="32"/>
      <c r="B28" s="33" t="s">
        <v>26</v>
      </c>
      <c r="C28" s="73"/>
    </row>
    <row r="29" spans="1:4" ht="15" customHeight="1" x14ac:dyDescent="0.25">
      <c r="A29" s="27" t="s">
        <v>19</v>
      </c>
      <c r="B29" s="36" t="s">
        <v>12</v>
      </c>
      <c r="C29" s="71">
        <v>15</v>
      </c>
    </row>
    <row r="30" spans="1:4" x14ac:dyDescent="0.25">
      <c r="A30" s="29"/>
      <c r="B30" s="31" t="s">
        <v>67</v>
      </c>
      <c r="C30" s="72"/>
    </row>
    <row r="31" spans="1:4" x14ac:dyDescent="0.25">
      <c r="A31" s="29"/>
      <c r="B31" s="31" t="s">
        <v>68</v>
      </c>
      <c r="C31" s="72"/>
    </row>
    <row r="32" spans="1:4" x14ac:dyDescent="0.25">
      <c r="A32" s="32"/>
      <c r="B32" s="37" t="s">
        <v>9</v>
      </c>
      <c r="C32" s="73"/>
    </row>
    <row r="33" spans="1:3" ht="30" customHeight="1" x14ac:dyDescent="0.25">
      <c r="A33" s="74" t="s">
        <v>37</v>
      </c>
      <c r="B33" s="75"/>
      <c r="C33" s="38">
        <f>C3+C9+C13+C16+C20+C23+C29</f>
        <v>100</v>
      </c>
    </row>
  </sheetData>
  <mergeCells count="11">
    <mergeCell ref="C20:C22"/>
    <mergeCell ref="C29:C32"/>
    <mergeCell ref="A33:B33"/>
    <mergeCell ref="A1:C1"/>
    <mergeCell ref="A2:B2"/>
    <mergeCell ref="C3:C8"/>
    <mergeCell ref="C16:C19"/>
    <mergeCell ref="C23:C28"/>
    <mergeCell ref="C9:C12"/>
    <mergeCell ref="A13:A15"/>
    <mergeCell ref="C13:C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view="pageBreakPreview" zoomScale="60" zoomScaleNormal="100" workbookViewId="0">
      <selection sqref="A1:C17"/>
    </sheetView>
  </sheetViews>
  <sheetFormatPr defaultRowHeight="15" x14ac:dyDescent="0.25"/>
  <cols>
    <col min="1" max="1" width="5.7109375" customWidth="1"/>
    <col min="2" max="2" width="72.28515625" bestFit="1" customWidth="1"/>
    <col min="3" max="3" width="12.7109375" customWidth="1"/>
  </cols>
  <sheetData>
    <row r="1" spans="1:3" ht="30" customHeight="1" x14ac:dyDescent="0.25">
      <c r="A1" s="76" t="s">
        <v>39</v>
      </c>
      <c r="B1" s="77"/>
      <c r="C1" s="78"/>
    </row>
    <row r="2" spans="1:3" ht="30" customHeight="1" x14ac:dyDescent="0.25">
      <c r="A2" s="79" t="s">
        <v>14</v>
      </c>
      <c r="B2" s="80"/>
      <c r="C2" s="26" t="s">
        <v>1</v>
      </c>
    </row>
    <row r="3" spans="1:3" ht="15" customHeight="1" x14ac:dyDescent="0.25">
      <c r="A3" s="41" t="s">
        <v>3</v>
      </c>
      <c r="B3" s="42" t="s">
        <v>15</v>
      </c>
      <c r="C3" s="85">
        <v>30</v>
      </c>
    </row>
    <row r="4" spans="1:3" ht="15" customHeight="1" x14ac:dyDescent="0.25">
      <c r="A4" s="43"/>
      <c r="B4" s="44" t="s">
        <v>69</v>
      </c>
      <c r="C4" s="86"/>
    </row>
    <row r="5" spans="1:3" ht="15" customHeight="1" x14ac:dyDescent="0.25">
      <c r="A5" s="43"/>
      <c r="B5" s="44" t="s">
        <v>70</v>
      </c>
      <c r="C5" s="86"/>
    </row>
    <row r="6" spans="1:3" ht="15" customHeight="1" x14ac:dyDescent="0.25">
      <c r="A6" s="43"/>
      <c r="B6" s="44" t="s">
        <v>71</v>
      </c>
      <c r="C6" s="86"/>
    </row>
    <row r="7" spans="1:3" ht="15" customHeight="1" x14ac:dyDescent="0.25">
      <c r="A7" s="45"/>
      <c r="B7" s="22" t="s">
        <v>25</v>
      </c>
      <c r="C7" s="87"/>
    </row>
    <row r="8" spans="1:3" ht="15" customHeight="1" x14ac:dyDescent="0.25">
      <c r="A8" s="41" t="s">
        <v>4</v>
      </c>
      <c r="B8" s="46" t="s">
        <v>38</v>
      </c>
      <c r="C8" s="85">
        <v>65</v>
      </c>
    </row>
    <row r="9" spans="1:3" ht="15" customHeight="1" x14ac:dyDescent="0.25">
      <c r="A9" s="43"/>
      <c r="B9" s="44" t="s">
        <v>72</v>
      </c>
      <c r="C9" s="86"/>
    </row>
    <row r="10" spans="1:3" ht="15" customHeight="1" x14ac:dyDescent="0.25">
      <c r="A10" s="43"/>
      <c r="B10" s="47" t="s">
        <v>73</v>
      </c>
      <c r="C10" s="86"/>
    </row>
    <row r="11" spans="1:3" ht="15" customHeight="1" x14ac:dyDescent="0.25">
      <c r="A11" s="43"/>
      <c r="B11" s="48" t="s">
        <v>74</v>
      </c>
      <c r="C11" s="86"/>
    </row>
    <row r="12" spans="1:3" ht="15" customHeight="1" x14ac:dyDescent="0.25">
      <c r="A12" s="45"/>
      <c r="B12" s="22" t="s">
        <v>44</v>
      </c>
      <c r="C12" s="87"/>
    </row>
    <row r="13" spans="1:3" ht="15" customHeight="1" x14ac:dyDescent="0.25">
      <c r="A13" s="2" t="s">
        <v>17</v>
      </c>
      <c r="B13" s="18" t="s">
        <v>16</v>
      </c>
      <c r="C13" s="85">
        <v>5</v>
      </c>
    </row>
    <row r="14" spans="1:3" ht="15" customHeight="1" x14ac:dyDescent="0.25">
      <c r="A14" s="3"/>
      <c r="B14" s="19" t="s">
        <v>42</v>
      </c>
      <c r="C14" s="86"/>
    </row>
    <row r="15" spans="1:3" ht="15" customHeight="1" x14ac:dyDescent="0.25">
      <c r="A15" s="3"/>
      <c r="B15" s="19" t="s">
        <v>43</v>
      </c>
      <c r="C15" s="86"/>
    </row>
    <row r="16" spans="1:3" ht="15" customHeight="1" x14ac:dyDescent="0.25">
      <c r="A16" s="4"/>
      <c r="B16" s="22" t="s">
        <v>47</v>
      </c>
      <c r="C16" s="87"/>
    </row>
    <row r="17" spans="1:3" ht="30" customHeight="1" x14ac:dyDescent="0.25">
      <c r="A17" s="74" t="s">
        <v>37</v>
      </c>
      <c r="B17" s="84"/>
      <c r="C17" s="49">
        <f>(C3+C8+C13)</f>
        <v>100</v>
      </c>
    </row>
  </sheetData>
  <mergeCells count="6">
    <mergeCell ref="A17:B17"/>
    <mergeCell ref="A1:C1"/>
    <mergeCell ref="A2:B2"/>
    <mergeCell ref="C13:C16"/>
    <mergeCell ref="C8:C12"/>
    <mergeCell ref="C3:C7"/>
  </mergeCells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topLeftCell="A10" zoomScale="60" zoomScaleNormal="100" workbookViewId="0">
      <selection activeCell="I37" sqref="I37"/>
    </sheetView>
  </sheetViews>
  <sheetFormatPr defaultRowHeight="15" x14ac:dyDescent="0.25"/>
  <cols>
    <col min="1" max="1" width="5.7109375" customWidth="1"/>
    <col min="2" max="2" width="76.42578125" bestFit="1" customWidth="1"/>
    <col min="3" max="3" width="12.7109375" customWidth="1"/>
  </cols>
  <sheetData>
    <row r="1" spans="1:3" ht="30" customHeight="1" x14ac:dyDescent="0.25">
      <c r="A1" s="76" t="s">
        <v>51</v>
      </c>
      <c r="B1" s="77"/>
      <c r="C1" s="78"/>
    </row>
    <row r="2" spans="1:3" ht="30" customHeight="1" x14ac:dyDescent="0.25">
      <c r="A2" s="79" t="s">
        <v>0</v>
      </c>
      <c r="B2" s="80"/>
      <c r="C2" s="26" t="s">
        <v>1</v>
      </c>
    </row>
    <row r="3" spans="1:3" ht="15" customHeight="1" x14ac:dyDescent="0.25">
      <c r="A3" s="2" t="s">
        <v>3</v>
      </c>
      <c r="B3" s="21" t="s">
        <v>21</v>
      </c>
      <c r="C3" s="90">
        <v>15</v>
      </c>
    </row>
    <row r="4" spans="1:3" ht="15" customHeight="1" x14ac:dyDescent="0.25">
      <c r="A4" s="3"/>
      <c r="B4" s="19" t="s">
        <v>75</v>
      </c>
      <c r="C4" s="91"/>
    </row>
    <row r="5" spans="1:3" ht="15" customHeight="1" x14ac:dyDescent="0.25">
      <c r="A5" s="3"/>
      <c r="B5" s="19" t="s">
        <v>76</v>
      </c>
      <c r="C5" s="91"/>
    </row>
    <row r="6" spans="1:3" ht="15" customHeight="1" x14ac:dyDescent="0.25">
      <c r="A6" s="3"/>
      <c r="B6" s="19" t="s">
        <v>77</v>
      </c>
      <c r="C6" s="91"/>
    </row>
    <row r="7" spans="1:3" ht="15" customHeight="1" x14ac:dyDescent="0.25">
      <c r="A7" s="3"/>
      <c r="B7" s="19" t="s">
        <v>78</v>
      </c>
      <c r="C7" s="91"/>
    </row>
    <row r="8" spans="1:3" ht="15" customHeight="1" x14ac:dyDescent="0.25">
      <c r="A8" s="4"/>
      <c r="B8" s="22" t="s">
        <v>9</v>
      </c>
      <c r="C8" s="92"/>
    </row>
    <row r="9" spans="1:3" ht="15" customHeight="1" x14ac:dyDescent="0.25">
      <c r="A9" s="2" t="s">
        <v>4</v>
      </c>
      <c r="B9" s="18" t="s">
        <v>22</v>
      </c>
      <c r="C9" s="90">
        <v>10</v>
      </c>
    </row>
    <row r="10" spans="1:3" ht="15" customHeight="1" x14ac:dyDescent="0.25">
      <c r="A10" s="3"/>
      <c r="B10" s="23" t="s">
        <v>79</v>
      </c>
      <c r="C10" s="91"/>
    </row>
    <row r="11" spans="1:3" ht="15" customHeight="1" x14ac:dyDescent="0.25">
      <c r="A11" s="3"/>
      <c r="B11" s="23" t="s">
        <v>80</v>
      </c>
      <c r="C11" s="91"/>
    </row>
    <row r="12" spans="1:3" ht="15" customHeight="1" x14ac:dyDescent="0.25">
      <c r="A12" s="4"/>
      <c r="B12" s="50" t="s">
        <v>26</v>
      </c>
      <c r="C12" s="92"/>
    </row>
    <row r="13" spans="1:3" ht="15" customHeight="1" x14ac:dyDescent="0.25">
      <c r="A13" s="2" t="s">
        <v>17</v>
      </c>
      <c r="B13" s="18" t="s">
        <v>23</v>
      </c>
      <c r="C13" s="90">
        <v>10</v>
      </c>
    </row>
    <row r="14" spans="1:3" ht="15" customHeight="1" x14ac:dyDescent="0.25">
      <c r="A14" s="3"/>
      <c r="B14" s="23" t="s">
        <v>81</v>
      </c>
      <c r="C14" s="91"/>
    </row>
    <row r="15" spans="1:3" ht="15" customHeight="1" x14ac:dyDescent="0.25">
      <c r="A15" s="3"/>
      <c r="B15" s="23" t="s">
        <v>82</v>
      </c>
      <c r="C15" s="91"/>
    </row>
    <row r="16" spans="1:3" ht="15" customHeight="1" x14ac:dyDescent="0.25">
      <c r="A16" s="4"/>
      <c r="B16" s="22" t="s">
        <v>26</v>
      </c>
      <c r="C16" s="92"/>
    </row>
    <row r="17" spans="1:3" ht="15" customHeight="1" x14ac:dyDescent="0.25">
      <c r="A17" s="2" t="s">
        <v>40</v>
      </c>
      <c r="B17" s="18" t="s">
        <v>20</v>
      </c>
      <c r="C17" s="90">
        <v>25</v>
      </c>
    </row>
    <row r="18" spans="1:3" ht="15" customHeight="1" x14ac:dyDescent="0.25">
      <c r="A18" s="3"/>
      <c r="B18" s="24" t="s">
        <v>50</v>
      </c>
      <c r="C18" s="91"/>
    </row>
    <row r="19" spans="1:3" ht="15" customHeight="1" x14ac:dyDescent="0.25">
      <c r="A19" s="4"/>
      <c r="B19" s="51" t="s">
        <v>89</v>
      </c>
      <c r="C19" s="92"/>
    </row>
    <row r="20" spans="1:3" ht="15" customHeight="1" x14ac:dyDescent="0.25">
      <c r="A20" s="2" t="s">
        <v>18</v>
      </c>
      <c r="B20" s="18" t="s">
        <v>24</v>
      </c>
      <c r="C20" s="90">
        <v>10</v>
      </c>
    </row>
    <row r="21" spans="1:3" ht="15" customHeight="1" x14ac:dyDescent="0.25">
      <c r="A21" s="3"/>
      <c r="B21" s="19" t="s">
        <v>83</v>
      </c>
      <c r="C21" s="91"/>
    </row>
    <row r="22" spans="1:3" ht="15" customHeight="1" x14ac:dyDescent="0.25">
      <c r="A22" s="3"/>
      <c r="B22" s="19" t="s">
        <v>84</v>
      </c>
      <c r="C22" s="91"/>
    </row>
    <row r="23" spans="1:3" ht="15" customHeight="1" x14ac:dyDescent="0.25">
      <c r="A23" s="3"/>
      <c r="B23" s="19" t="s">
        <v>85</v>
      </c>
      <c r="C23" s="91"/>
    </row>
    <row r="24" spans="1:3" ht="15" customHeight="1" x14ac:dyDescent="0.25">
      <c r="A24" s="3"/>
      <c r="B24" s="19" t="s">
        <v>86</v>
      </c>
      <c r="C24" s="91"/>
    </row>
    <row r="25" spans="1:3" s="1" customFormat="1" ht="15.75" customHeight="1" x14ac:dyDescent="0.25">
      <c r="A25" s="3"/>
      <c r="B25" s="52" t="s">
        <v>26</v>
      </c>
      <c r="C25" s="92"/>
    </row>
    <row r="26" spans="1:3" ht="15.75" customHeight="1" x14ac:dyDescent="0.25">
      <c r="A26" s="2" t="s">
        <v>11</v>
      </c>
      <c r="B26" s="18" t="s">
        <v>28</v>
      </c>
      <c r="C26" s="90">
        <v>10</v>
      </c>
    </row>
    <row r="27" spans="1:3" ht="15.75" customHeight="1" x14ac:dyDescent="0.25">
      <c r="A27" s="3"/>
      <c r="B27" s="24" t="s">
        <v>87</v>
      </c>
      <c r="C27" s="91"/>
    </row>
    <row r="28" spans="1:3" ht="15.75" customHeight="1" x14ac:dyDescent="0.25">
      <c r="A28" s="4"/>
      <c r="B28" s="22" t="s">
        <v>26</v>
      </c>
      <c r="C28" s="92"/>
    </row>
    <row r="29" spans="1:3" ht="15" customHeight="1" x14ac:dyDescent="0.25">
      <c r="A29" s="2" t="s">
        <v>41</v>
      </c>
      <c r="B29" s="18" t="s">
        <v>29</v>
      </c>
      <c r="C29" s="90">
        <v>10</v>
      </c>
    </row>
    <row r="30" spans="1:3" ht="15" customHeight="1" x14ac:dyDescent="0.25">
      <c r="A30" s="3"/>
      <c r="B30" s="24" t="s">
        <v>88</v>
      </c>
      <c r="C30" s="91"/>
    </row>
    <row r="31" spans="1:3" ht="15.75" customHeight="1" x14ac:dyDescent="0.25">
      <c r="A31" s="4"/>
      <c r="B31" s="22" t="s">
        <v>26</v>
      </c>
      <c r="C31" s="92"/>
    </row>
    <row r="32" spans="1:3" ht="15.75" customHeight="1" x14ac:dyDescent="0.25">
      <c r="A32" s="27" t="s">
        <v>46</v>
      </c>
      <c r="B32" s="20" t="s">
        <v>48</v>
      </c>
      <c r="C32" s="71">
        <v>10</v>
      </c>
    </row>
    <row r="33" spans="1:9" ht="15.75" customHeight="1" x14ac:dyDescent="0.25">
      <c r="A33" s="29"/>
      <c r="B33" s="53" t="s">
        <v>49</v>
      </c>
      <c r="C33" s="72"/>
    </row>
    <row r="34" spans="1:9" ht="15.75" customHeight="1" x14ac:dyDescent="0.25">
      <c r="A34" s="29"/>
      <c r="B34" s="53" t="s">
        <v>53</v>
      </c>
      <c r="C34" s="72"/>
    </row>
    <row r="35" spans="1:9" ht="15.75" customHeight="1" x14ac:dyDescent="0.25">
      <c r="A35" s="32"/>
      <c r="B35" s="54" t="s">
        <v>26</v>
      </c>
      <c r="C35" s="73"/>
    </row>
    <row r="36" spans="1:9" ht="30" customHeight="1" x14ac:dyDescent="0.25">
      <c r="A36" s="88" t="s">
        <v>13</v>
      </c>
      <c r="B36" s="89"/>
      <c r="C36" s="5">
        <f>C3+C9+C13+C17+C20+C26+C29+C32</f>
        <v>100</v>
      </c>
    </row>
    <row r="37" spans="1:9" x14ac:dyDescent="0.25">
      <c r="I37" s="55"/>
    </row>
  </sheetData>
  <mergeCells count="11">
    <mergeCell ref="A36:B36"/>
    <mergeCell ref="A1:C1"/>
    <mergeCell ref="A2:B2"/>
    <mergeCell ref="C29:C31"/>
    <mergeCell ref="C26:C28"/>
    <mergeCell ref="C13:C16"/>
    <mergeCell ref="C9:C12"/>
    <mergeCell ref="C3:C8"/>
    <mergeCell ref="C20:C25"/>
    <mergeCell ref="C17:C19"/>
    <mergeCell ref="C32:C35"/>
  </mergeCells>
  <pageMargins left="0.7" right="0.7" top="0.75" bottom="0.75" header="0.3" footer="0.3"/>
  <pageSetup paperSize="9" scale="92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Összegzett értékelés</vt:lpstr>
      <vt:lpstr>Oktatási és előadói </vt:lpstr>
      <vt:lpstr>Publikációs és szakmai alkotói</vt:lpstr>
      <vt:lpstr>Tudományos és szakmai közéleti</vt:lpstr>
      <vt:lpstr>'Összegzett értékelés'!Nyomtatási_terület</vt:lpstr>
      <vt:lpstr>'Tudományos és szakmai közéleti'!Nyomtatási_terület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Sturm Anita</dc:creator>
  <cp:lastModifiedBy>Kerekes Eszter</cp:lastModifiedBy>
  <cp:lastPrinted>2022-02-08T09:29:52Z</cp:lastPrinted>
  <dcterms:created xsi:type="dcterms:W3CDTF">2018-10-19T10:12:15Z</dcterms:created>
  <dcterms:modified xsi:type="dcterms:W3CDTF">2023-02-08T08:39:36Z</dcterms:modified>
</cp:coreProperties>
</file>